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<sst xmlns="http://schemas.openxmlformats.org/spreadsheetml/2006/main" xmlns:a="http://schemas.openxmlformats.org/drawingml/2006/main" xmlns:a15="http://schemas.microsoft.com/office/drawing/2012/main" xmlns:asvg="http://schemas.microsoft.com/office/drawing/2016/SVG/main" xmlns:c="http://schemas.openxmlformats.org/drawingml/2006/chart" xmlns:co="http://ncloudtech.com" xmlns:co-ooxml="http://ncloudtech.com/ooxml" xmlns:m="http://schemas.openxmlformats.org/officeDocument/2006/math" xmlns:mc="http://schemas.openxmlformats.org/markup-compatibility/2006" xmlns:o="urn:schemas-microsoft-com:office:office" xmlns:p="http://schemas.openxmlformats.org/presentationml/2006/main" xmlns:pic="http://schemas.openxmlformats.org/drawingml/2006/picture" xmlns:r="http://schemas.openxmlformats.org/officeDocument/2006/relationships" xmlns:s="http://schemas.openxmlformats.org/officeDocument/2006/sharedTypes" xmlns:sl="http://schemas.openxmlformats.org/schemaLibrary/2006/main" xmlns:v="urn:schemas-microsoft-com:vml" xmlns:w="http://schemas.openxmlformats.org/wordprocessingml/2006/main" xmlns:w14="http://schemas.microsoft.com/office/word/2010/wordml" xmlns:w15="http://schemas.microsoft.com/office/word/2012/wordml" xmlns:wp="http://schemas.openxmlformats.org/drawingml/2006/wordprocessingDrawing" xmlns:wpg="http://schemas.microsoft.com/office/word/2010/wordprocessingGroup" xmlns:wps="http://schemas.microsoft.com/office/word/2010/wordprocessingShape" xmlns:x="urn:schemas-microsoft-com:office:excel" xmlns:x14="http://schemas.microsoft.com/office/spreadsheetml/2009/9/main" xmlns:xdr="http://schemas.openxmlformats.org/drawingml/2006/spreadsheetDrawing" xmlns:xm="http://schemas.microsoft.com/office/excel/2006/main" mc:Ignorable="co co-ooxml w14 x14 w15">
  <si>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Меню приготавливаемых блюд</t>
  </si>
  <si>
    <t>среда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</si>
  <si>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</si>
  <si>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</si>
  <si>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</si>
  <si>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</si>
  <si>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</si>
  <si>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</si>
  <si>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</si>
  <si>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</si>
  <si>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</si>
  <si>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</si>
  <si>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            День 3</t>
  </si>
  <si>
    <t>завтрак</t>
  </si>
  <si>
    <t>Каша овсяная жидкая молочная с маслом</t>
  </si>
  <si>
    <t>Хлеб пшеничный</t>
  </si>
  <si>
    <t>ПР</t>
  </si>
  <si>
    <t>Сыр российский</t>
  </si>
  <si>
    <t>Какао с молоком</t>
  </si>
  <si>
    <t>Фрукт (яблоко)</t>
  </si>
  <si>
    <t>итого за завтрак</t>
  </si>
  <si>
    <t>обед</t>
  </si>
  <si>
    <t>Салат витаминный (вариант 2)</t>
  </si>
  <si>
    <t>Суп куриный с вермишелью</t>
  </si>
  <si>
    <t xml:space="preserve">Котлета рыбная (минтай) </t>
  </si>
  <si>
    <t>Пюре картофельное с маслом</t>
  </si>
  <si>
    <t>150/5</t>
  </si>
  <si>
    <t>Кисель из яблок</t>
  </si>
  <si>
    <t>Хлеб ржано-пшеничный</t>
  </si>
  <si>
    <t>итого за обед</t>
  </si>
  <si>
    <t>Возрастная категория:  12 лет и старше</t>
  </si>
  <si>
    <t xml:space="preserve">Салат из квашеной капусты </t>
  </si>
  <si>
    <t>180/5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</si>
</sst>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@" formatCode="@" numFmtId="1003"/>
  </numFmts>
  <fonts count="9">
    <font>
      <name val="Calibri"/>
      <sz val="11"/>
    </font>
    <font>
      <name val="XO Thames"/>
      <sz val="12"/>
    </font>
    <font>
      <name val="Times New Roman"/>
      <b val="true"/>
      <color theme="1" tint="0"/>
      <sz val="12"/>
    </font>
    <font>
      <color theme="1" tint="0"/>
      <sz val="10"/>
      <scheme val="minor"/>
    </font>
    <font>
      <name val="Times New Roman"/>
      <color theme="1" tint="0"/>
      <sz val="12"/>
    </font>
    <font>
      <name val="Times New Roman"/>
      <color theme="1" tint="0"/>
      <sz val="10"/>
    </font>
    <font>
      <name val="Times New Roman"/>
      <b val="true"/>
      <color theme="1" tint="0"/>
      <sz val="10"/>
    </font>
    <font>
      <name val="Times New Roman"/>
      <sz val="10"/>
    </font>
    <font>
      <name val="Times New Roman"/>
      <color rgb="000000" tint="0"/>
      <sz val="10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top style="thin">
        <color rgb="000000" tint="0"/>
      </top>
    </border>
  </borders>
  <cellStyleXfs count="1">
    <xf applyFont="true" borderId="0" fillId="0" fontId="1" quotePrefix="false"/>
  </cellStyleXfs>
  <cellXfs count="42">
    <xf applyFont="true" borderId="0" fillId="0" fontId="1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000" quotePrefix="false">
      <alignment wrapText="true"/>
    </xf>
    <xf applyAlignment="true" applyFont="true" applyNumberFormat="true" borderId="0" fillId="0" fontId="4" numFmtId="14" quotePrefix="false">
      <alignment horizontal="center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left" vertical="center"/>
    </xf>
    <xf applyAlignment="true" applyBorder="true" applyFont="true" applyNumberFormat="true" borderId="1" fillId="0" fontId="5" numFmtId="1000" quotePrefix="false">
      <alignment horizontal="left" vertical="center" wrapText="true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" fillId="0" fontId="5" numFmtId="1001" quotePrefix="false">
      <alignment horizontal="center" vertical="center"/>
    </xf>
    <xf applyAlignment="true" applyBorder="true" applyFont="true" applyNumberFormat="true" borderId="6" fillId="0" fontId="6" numFmtId="1000" quotePrefix="false">
      <alignment horizontal="left" vertical="center"/>
    </xf>
    <xf applyAlignment="true" applyBorder="true" applyFont="true" applyNumberFormat="true" borderId="1" fillId="0" fontId="5" numFmtId="1001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7" numFmtId="1001" quotePrefix="false">
      <alignment horizontal="center" vertical="center"/>
    </xf>
    <xf applyAlignment="true" applyBorder="true" applyFont="true" applyNumberFormat="true" borderId="7" fillId="0" fontId="6" numFmtId="1000" quotePrefix="false">
      <alignment horizontal="left" vertic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8" fillId="0" fontId="6" numFmtId="1000" quotePrefix="false">
      <alignment horizontal="left" vertical="center"/>
    </xf>
    <xf applyAlignment="true" applyBorder="true" applyFont="true" applyNumberFormat="true" borderId="1" fillId="0" fontId="7" numFmtId="1000" quotePrefix="false">
      <alignment wrapText="true"/>
    </xf>
    <xf applyBorder="true" applyFont="true" applyNumberFormat="true" borderId="1" fillId="0" fontId="6" numFmtId="1000" quotePrefix="false"/>
    <xf applyAlignment="true" applyBorder="true" applyFont="true" applyNumberFormat="true" borderId="1" fillId="0" fontId="6" numFmtId="1002" quotePrefix="false">
      <alignment horizontal="center" vertical="center"/>
    </xf>
    <xf applyAlignment="true" applyBorder="true" applyFont="true" applyNumberFormat="true" borderId="1" fillId="0" fontId="6" numFmtId="1001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left" vertical="center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7" numFmtId="1002" quotePrefix="false">
      <alignment horizontal="center" vertical="center"/>
    </xf>
    <xf applyAlignment="true" applyBorder="true" applyFont="true" applyNumberFormat="true" borderId="1" fillId="0" fontId="5" numFmtId="1000" quotePrefix="false">
      <alignment vertical="center" wrapText="true"/>
    </xf>
    <xf applyAlignment="true" applyBorder="true" applyFont="true" applyNumberFormat="true" borderId="1" fillId="0" fontId="5" numFmtId="1003" quotePrefix="false">
      <alignment horizontal="center" vertical="center"/>
    </xf>
    <xf applyAlignment="true" applyBorder="true" applyFont="true" applyNumberFormat="true" borderId="4" fillId="0" fontId="6" numFmtId="1000" quotePrefix="false">
      <alignment horizontal="left" vertical="center"/>
    </xf>
    <xf applyAlignment="true" applyBorder="true" applyFont="true" applyNumberFormat="true" borderId="1" fillId="0" fontId="8" numFmtId="1001" quotePrefix="false">
      <alignment horizontal="center" vertical="center"/>
    </xf>
    <xf applyAlignment="true" applyBorder="true" applyFont="true" applyNumberFormat="true" borderId="1" fillId="0" fontId="6" numFmtId="1000" quotePrefix="false">
      <alignment wrapText="true"/>
    </xf>
    <xf applyAlignment="true" applyBorder="true" applyFont="true" applyNumberFormat="true" borderId="1" fillId="0" fontId="6" numFmtId="1002" quotePrefix="false">
      <alignment horizontal="center" vertical="center" wrapText="true"/>
    </xf>
    <xf applyAlignment="true" applyBorder="true" applyFont="true" applyNumberFormat="true" borderId="1" fillId="0" fontId="6" numFmtId="1001" quotePrefix="false">
      <alignment horizontal="center" vertical="center" wrapText="true"/>
    </xf>
    <xf applyAlignment="true" applyBorder="true" applyFont="true" applyNumberFormat="true" borderId="9" fillId="0" fontId="2" numFmtId="1000" quotePrefix="false">
      <alignment horizontal="center"/>
    </xf>
    <xf applyAlignment="true" applyBorder="true" applyFont="true" applyNumberFormat="true" borderId="1" fillId="0" fontId="5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7"/>
  <sheetViews>
    <sheetView showZeros="true" workbookViewId="0"/>
  </sheetViews>
  <sheetFormatPr baseColWidth="8" customHeight="false" defaultColWidth="10.7884703773945" defaultRowHeight="15" zeroHeight="false"/>
  <cols>
    <col bestFit="true" customWidth="true" max="16384" min="1" outlineLevel="0" style="0" width="10.7884703773945"/>
  </cols>
  <sheetData>
    <row outlineLevel="0" r="1">
      <c r="A1" s="1" t="s">
        <v>0</v>
      </c>
      <c r="B1" s="1" t="s"/>
      <c r="C1" s="1" t="s"/>
      <c r="D1" s="1" t="s"/>
      <c r="E1" s="1" t="s"/>
      <c r="F1" s="1" t="s"/>
      <c r="G1" s="1" t="s"/>
      <c r="H1" s="1" t="s"/>
    </row>
    <row outlineLevel="0" r="2">
      <c r="A2" s="2" t="s">
        <v>1</v>
      </c>
      <c r="B2" s="2" t="s"/>
      <c r="C2" s="2" t="s"/>
      <c r="D2" s="2" t="s"/>
      <c r="E2" s="2" t="s"/>
      <c r="F2" s="2" t="s"/>
      <c r="G2" s="2" t="s"/>
      <c r="H2" s="2" t="s"/>
    </row>
    <row outlineLevel="0" r="3">
      <c r="A3" s="3" t="n"/>
      <c r="B3" s="3" t="n"/>
      <c r="C3" s="4" t="n">
        <v>45000</v>
      </c>
      <c r="D3" s="4" t="s"/>
      <c r="E3" s="4" t="s"/>
      <c r="F3" s="3" t="n"/>
      <c r="G3" s="3" t="n"/>
      <c r="H3" s="3" t="n"/>
    </row>
    <row outlineLevel="0" r="4">
      <c r="A4" s="2" t="s">
        <v>2</v>
      </c>
      <c r="B4" s="2" t="s"/>
      <c r="C4" s="2" t="s"/>
      <c r="D4" s="2" t="s"/>
      <c r="E4" s="2" t="s"/>
      <c r="F4" s="2" t="s"/>
      <c r="G4" s="2" t="s"/>
      <c r="H4" s="2" t="s"/>
    </row>
    <row outlineLevel="0" r="5">
      <c r="A5" s="2" t="n"/>
      <c r="B5" s="2" t="n"/>
      <c r="C5" s="2" t="n"/>
      <c r="D5" s="2" t="n"/>
      <c r="E5" s="2" t="n"/>
      <c r="F5" s="2" t="n"/>
      <c r="G5" s="2" t="n"/>
      <c r="H5" s="2" t="n"/>
    </row>
    <row outlineLevel="0" r="6">
      <c r="A6" s="5" t="s">
        <v>3</v>
      </c>
      <c r="B6" s="5" t="s">
        <v>4</v>
      </c>
      <c r="C6" s="5" t="s">
        <v>5</v>
      </c>
      <c r="D6" s="5" t="s">
        <v>6</v>
      </c>
      <c r="E6" s="6" t="s"/>
      <c r="F6" s="7" t="s"/>
      <c r="G6" s="5" t="s">
        <v>7</v>
      </c>
      <c r="H6" s="5" t="s">
        <v>8</v>
      </c>
    </row>
    <row outlineLevel="0" r="7">
      <c r="A7" s="8" t="s"/>
      <c r="B7" s="8" t="s"/>
      <c r="C7" s="8" t="s"/>
      <c r="D7" s="9" t="s">
        <v>9</v>
      </c>
      <c r="E7" s="9" t="s">
        <v>10</v>
      </c>
      <c r="F7" s="9" t="s">
        <v>11</v>
      </c>
      <c r="G7" s="10" t="n"/>
      <c r="H7" s="10" t="n"/>
    </row>
    <row outlineLevel="0" r="8">
      <c r="A8" s="11" t="s">
        <v>12</v>
      </c>
      <c r="B8" s="12" t="s"/>
      <c r="C8" s="12" t="s"/>
      <c r="D8" s="12" t="s"/>
      <c r="E8" s="12" t="s"/>
      <c r="F8" s="12" t="s"/>
      <c r="G8" s="12" t="s"/>
      <c r="H8" s="13" t="s"/>
    </row>
    <row outlineLevel="0" r="9">
      <c r="A9" s="14" t="s">
        <v>13</v>
      </c>
      <c r="B9" s="15" t="s">
        <v>14</v>
      </c>
      <c r="C9" s="16" t="n">
        <v>180</v>
      </c>
      <c r="D9" s="16" t="n">
        <v>6.7</v>
      </c>
      <c r="E9" s="16" t="n">
        <v>8.3</v>
      </c>
      <c r="F9" s="16" t="n">
        <v>41.07</v>
      </c>
      <c r="G9" s="17" t="n">
        <v>246.29</v>
      </c>
      <c r="H9" s="16" t="n">
        <v>182</v>
      </c>
    </row>
    <row outlineLevel="0" r="10">
      <c r="A10" s="18" t="s"/>
      <c r="B10" s="15" t="s">
        <v>15</v>
      </c>
      <c r="C10" s="5" t="n">
        <v>50</v>
      </c>
      <c r="D10" s="19" t="n">
        <v>3.49</v>
      </c>
      <c r="E10" s="19" t="n">
        <v>0.55</v>
      </c>
      <c r="F10" s="19" t="n">
        <v>23</v>
      </c>
      <c r="G10" s="19" t="n">
        <v>119.5</v>
      </c>
      <c r="H10" s="20" t="s">
        <v>16</v>
      </c>
    </row>
    <row outlineLevel="0" r="11">
      <c r="A11" s="18" t="s"/>
      <c r="B11" s="21" t="s">
        <v>17</v>
      </c>
      <c r="C11" s="16" t="n">
        <v>15</v>
      </c>
      <c r="D11" s="22" t="n">
        <v>3.48</v>
      </c>
      <c r="E11" s="22" t="n">
        <v>4.43</v>
      </c>
      <c r="F11" s="22" t="n">
        <f aca="false" ca="false" dt2D="false" dtr="false" t="normal">F51/20*25</f>
        <v>0</v>
      </c>
      <c r="G11" s="17" t="n">
        <v>54</v>
      </c>
      <c r="H11" s="16" t="n">
        <v>15</v>
      </c>
    </row>
    <row outlineLevel="0" r="12">
      <c r="A12" s="23" t="s"/>
      <c r="B12" s="15" t="s">
        <v>18</v>
      </c>
      <c r="C12" s="24" t="n">
        <v>200</v>
      </c>
      <c r="D12" s="17" t="n">
        <v>4.08</v>
      </c>
      <c r="E12" s="17" t="n">
        <v>3.54</v>
      </c>
      <c r="F12" s="17" t="n">
        <v>17.58</v>
      </c>
      <c r="G12" s="17" t="n">
        <v>118.6</v>
      </c>
      <c r="H12" s="16" t="n">
        <v>382</v>
      </c>
    </row>
    <row outlineLevel="0" r="13">
      <c r="A13" s="25" t="n"/>
      <c r="B13" s="26" t="s">
        <v>19</v>
      </c>
      <c r="C13" s="24" t="n">
        <v>100</v>
      </c>
      <c r="D13" s="17" t="n">
        <v>0.4</v>
      </c>
      <c r="E13" s="17" t="n">
        <v>0.4</v>
      </c>
      <c r="F13" s="17" t="n">
        <v>9.8</v>
      </c>
      <c r="G13" s="17" t="n">
        <v>47</v>
      </c>
      <c r="H13" s="16" t="n">
        <v>338</v>
      </c>
    </row>
    <row outlineLevel="0" r="14">
      <c r="A14" s="27" t="s">
        <v>20</v>
      </c>
      <c r="B14" s="27" t="n"/>
      <c r="C14" s="28" t="n">
        <f aca="false" ca="false" dt2D="false" dtr="false" t="normal">C9+C10+C11+C12+C13</f>
        <v>545</v>
      </c>
      <c r="D14" s="29" t="n">
        <f aca="false" ca="false" dt2D="false" dtr="false" t="normal">D9+D10+D11+D12+D13</f>
        <v>18.15</v>
      </c>
      <c r="E14" s="29" t="n">
        <f aca="false" ca="false" dt2D="false" dtr="false" t="normal">E9+E10+E11+E12+E13</f>
        <v>17.22</v>
      </c>
      <c r="F14" s="29" t="n">
        <f aca="false" ca="false" dt2D="false" dtr="false" t="normal">F9+F10+F11+F12+F13</f>
        <v>91.44999999999999</v>
      </c>
      <c r="G14" s="29" t="n">
        <f aca="false" ca="false" dt2D="false" dtr="false" t="normal">G9+G10+G11+G12+G13</f>
        <v>585.39</v>
      </c>
      <c r="H14" s="27" t="n"/>
    </row>
    <row outlineLevel="0" r="15">
      <c r="A15" s="27" t="n"/>
      <c r="B15" s="21" t="n"/>
      <c r="C15" s="10" t="n"/>
      <c r="D15" s="10" t="n"/>
      <c r="E15" s="10" t="n"/>
      <c r="F15" s="10" t="n"/>
      <c r="G15" s="10" t="n"/>
      <c r="H15" s="10" t="n"/>
    </row>
    <row outlineLevel="0" r="16">
      <c r="A16" s="30" t="s">
        <v>21</v>
      </c>
      <c r="B16" s="15" t="s">
        <v>22</v>
      </c>
      <c r="C16" s="24" t="n">
        <v>60</v>
      </c>
      <c r="D16" s="17" t="n">
        <v>0.94</v>
      </c>
      <c r="E16" s="17" t="n">
        <v>3.61</v>
      </c>
      <c r="F16" s="17" t="n">
        <v>5.27</v>
      </c>
      <c r="G16" s="17" t="n">
        <v>57.42</v>
      </c>
      <c r="H16" s="5" t="n">
        <v>49</v>
      </c>
    </row>
    <row outlineLevel="0" r="17">
      <c r="A17" s="18" t="s"/>
      <c r="B17" s="15" t="s">
        <v>23</v>
      </c>
      <c r="C17" s="24" t="n">
        <v>200</v>
      </c>
      <c r="D17" s="17" t="n">
        <v>6.13</v>
      </c>
      <c r="E17" s="17" t="n">
        <v>6.86</v>
      </c>
      <c r="F17" s="17" t="n">
        <v>13.71</v>
      </c>
      <c r="G17" s="17" t="n">
        <v>141.14</v>
      </c>
      <c r="H17" s="5" t="n">
        <v>82</v>
      </c>
    </row>
    <row outlineLevel="0" r="18">
      <c r="A18" s="18" t="s"/>
      <c r="B18" s="31" t="s">
        <v>24</v>
      </c>
      <c r="C18" s="32" t="n">
        <v>90</v>
      </c>
      <c r="D18" s="22" t="n">
        <v>7.5</v>
      </c>
      <c r="E18" s="22" t="n">
        <v>10.12</v>
      </c>
      <c r="F18" s="22" t="n">
        <v>11.46</v>
      </c>
      <c r="G18" s="22" t="n">
        <v>171.18</v>
      </c>
      <c r="H18" s="16" t="n">
        <v>234</v>
      </c>
    </row>
    <row outlineLevel="0" r="19">
      <c r="A19" s="18" t="s"/>
      <c r="B19" s="33" t="s">
        <v>25</v>
      </c>
      <c r="C19" s="34" t="s">
        <v>26</v>
      </c>
      <c r="D19" s="16" t="n">
        <v>3.1</v>
      </c>
      <c r="E19" s="16" t="n">
        <v>8.9</v>
      </c>
      <c r="F19" s="16" t="n">
        <v>20.47</v>
      </c>
      <c r="G19" s="16" t="n">
        <v>174.75</v>
      </c>
      <c r="H19" s="16" t="n">
        <v>312</v>
      </c>
    </row>
    <row outlineLevel="0" r="20">
      <c r="A20" s="18" t="s"/>
      <c r="B20" s="33" t="s">
        <v>27</v>
      </c>
      <c r="C20" s="24" t="n">
        <v>200</v>
      </c>
      <c r="D20" s="17" t="n">
        <v>0.11</v>
      </c>
      <c r="E20" s="17" t="n">
        <v>0.12</v>
      </c>
      <c r="F20" s="17" t="n">
        <v>25.1</v>
      </c>
      <c r="G20" s="17" t="n">
        <v>119.2</v>
      </c>
      <c r="H20" s="5" t="n">
        <v>352</v>
      </c>
    </row>
    <row outlineLevel="0" r="21">
      <c r="A21" s="18" t="s"/>
      <c r="B21" s="15" t="s">
        <v>15</v>
      </c>
      <c r="C21" s="5" t="n">
        <v>20</v>
      </c>
      <c r="D21" s="19" t="n">
        <v>1.39</v>
      </c>
      <c r="E21" s="19" t="n">
        <v>0.22</v>
      </c>
      <c r="F21" s="19" t="n">
        <v>9.2</v>
      </c>
      <c r="G21" s="19" t="n">
        <v>47.8</v>
      </c>
      <c r="H21" s="16" t="s">
        <v>16</v>
      </c>
    </row>
    <row outlineLevel="0" r="22">
      <c r="A22" s="35" t="s"/>
      <c r="B22" s="31" t="s">
        <v>28</v>
      </c>
      <c r="C22" s="16" t="n">
        <v>50</v>
      </c>
      <c r="D22" s="36" t="n">
        <v>3.25</v>
      </c>
      <c r="E22" s="36" t="n">
        <v>0.55</v>
      </c>
      <c r="F22" s="36" t="n">
        <v>23.05</v>
      </c>
      <c r="G22" s="36" t="n">
        <v>114.95</v>
      </c>
      <c r="H22" s="16" t="s">
        <v>16</v>
      </c>
    </row>
    <row outlineLevel="0" r="23">
      <c r="A23" s="37" t="s">
        <v>29</v>
      </c>
      <c r="B23" s="21" t="n"/>
      <c r="C23" s="38" t="n">
        <v>775</v>
      </c>
      <c r="D23" s="39" t="n">
        <f aca="false" ca="false" dt2D="false" dtr="false" t="normal">D17+D18+D20+D21+D19+D22+D16</f>
        <v>22.42</v>
      </c>
      <c r="E23" s="39" t="n">
        <f aca="false" ca="false" dt2D="false" dtr="false" t="normal">E17+E18+E20+E21+E19+E22+E16</f>
        <v>30.38</v>
      </c>
      <c r="F23" s="39" t="n">
        <f aca="false" ca="false" dt2D="false" dtr="false" t="normal">F17+F18+F20+F21+F19+F22+F16</f>
        <v>108.25999999999999</v>
      </c>
      <c r="G23" s="39" t="n">
        <f aca="false" ca="false" dt2D="false" dtr="false" t="normal">G17+G18+G20+G21+G19+G22+G16</f>
        <v>826.4399999999999</v>
      </c>
      <c r="H23" s="21" t="n"/>
    </row>
    <row outlineLevel="0" r="25">
      <c r="A25" s="40" t="s">
        <v>0</v>
      </c>
      <c r="B25" s="40" t="s"/>
      <c r="C25" s="40" t="s"/>
      <c r="D25" s="40" t="s"/>
      <c r="E25" s="40" t="s"/>
      <c r="F25" s="40" t="s"/>
      <c r="G25" s="40" t="s"/>
      <c r="H25" s="40" t="s"/>
    </row>
    <row outlineLevel="0" r="26">
      <c r="A26" s="2" t="s">
        <v>1</v>
      </c>
      <c r="B26" s="2" t="s"/>
      <c r="C26" s="2" t="s"/>
      <c r="D26" s="2" t="s"/>
      <c r="E26" s="2" t="s"/>
      <c r="F26" s="2" t="s"/>
      <c r="G26" s="2" t="s"/>
      <c r="H26" s="2" t="s"/>
    </row>
    <row outlineLevel="0" r="27">
      <c r="A27" s="3" t="n"/>
      <c r="B27" s="3" t="n"/>
      <c r="C27" s="4" t="n">
        <v>45000</v>
      </c>
      <c r="D27" s="4" t="s"/>
      <c r="E27" s="4" t="s"/>
      <c r="F27" s="3" t="n"/>
      <c r="G27" s="3" t="n"/>
      <c r="H27" s="3" t="n"/>
    </row>
    <row outlineLevel="0" r="28">
      <c r="A28" s="2" t="s">
        <v>30</v>
      </c>
      <c r="B28" s="2" t="s"/>
      <c r="C28" s="2" t="s"/>
      <c r="D28" s="2" t="s"/>
      <c r="E28" s="2" t="s"/>
      <c r="F28" s="2" t="s"/>
      <c r="G28" s="2" t="s"/>
      <c r="H28" s="2" t="s"/>
    </row>
    <row outlineLevel="0" r="29">
      <c r="A29" s="2" t="n"/>
      <c r="B29" s="2" t="n"/>
      <c r="C29" s="2" t="n"/>
      <c r="D29" s="2" t="n"/>
      <c r="E29" s="2" t="n"/>
      <c r="F29" s="2" t="n"/>
      <c r="G29" s="2" t="n"/>
      <c r="H29" s="2" t="n"/>
    </row>
    <row outlineLevel="0" r="30">
      <c r="A30" s="5" t="s">
        <v>3</v>
      </c>
      <c r="B30" s="5" t="s">
        <v>4</v>
      </c>
      <c r="C30" s="5" t="s">
        <v>5</v>
      </c>
      <c r="D30" s="5" t="s">
        <v>6</v>
      </c>
      <c r="E30" s="6" t="s"/>
      <c r="F30" s="7" t="s"/>
      <c r="G30" s="5" t="s">
        <v>7</v>
      </c>
      <c r="H30" s="5" t="s">
        <v>8</v>
      </c>
    </row>
    <row outlineLevel="0" r="31">
      <c r="A31" s="8" t="s"/>
      <c r="B31" s="8" t="s"/>
      <c r="C31" s="8" t="s"/>
      <c r="D31" s="9" t="s">
        <v>9</v>
      </c>
      <c r="E31" s="9" t="s">
        <v>10</v>
      </c>
      <c r="F31" s="9" t="s">
        <v>11</v>
      </c>
      <c r="G31" s="10" t="n"/>
      <c r="H31" s="10" t="n"/>
    </row>
    <row outlineLevel="0" r="32">
      <c r="A32" s="11" t="s">
        <v>12</v>
      </c>
      <c r="B32" s="12" t="s"/>
      <c r="C32" s="12" t="s"/>
      <c r="D32" s="12" t="s"/>
      <c r="E32" s="12" t="s"/>
      <c r="F32" s="12" t="s"/>
      <c r="G32" s="12" t="s"/>
      <c r="H32" s="13" t="s"/>
    </row>
    <row outlineLevel="0" r="33">
      <c r="A33" s="14" t="s">
        <v>13</v>
      </c>
      <c r="B33" s="15" t="s">
        <v>14</v>
      </c>
      <c r="C33" s="16" t="n">
        <v>250</v>
      </c>
      <c r="D33" s="16" t="n">
        <v>7.44</v>
      </c>
      <c r="E33" s="16" t="n">
        <v>9.21</v>
      </c>
      <c r="F33" s="16" t="n">
        <v>45.63</v>
      </c>
      <c r="G33" s="17" t="n">
        <v>342.07</v>
      </c>
      <c r="H33" s="16" t="n">
        <v>182</v>
      </c>
    </row>
    <row outlineLevel="0" r="34">
      <c r="A34" s="18" t="s"/>
      <c r="B34" s="15" t="s">
        <v>15</v>
      </c>
      <c r="C34" s="5" t="n">
        <v>50</v>
      </c>
      <c r="D34" s="19" t="n">
        <v>3.49</v>
      </c>
      <c r="E34" s="19" t="n">
        <v>0.55</v>
      </c>
      <c r="F34" s="19" t="n">
        <v>23</v>
      </c>
      <c r="G34" s="19" t="n">
        <v>119.5</v>
      </c>
      <c r="H34" s="20" t="s">
        <v>16</v>
      </c>
    </row>
    <row outlineLevel="0" r="35">
      <c r="A35" s="18" t="s"/>
      <c r="B35" s="33" t="s">
        <v>17</v>
      </c>
      <c r="C35" s="16" t="n">
        <v>15</v>
      </c>
      <c r="D35" s="22" t="n">
        <v>3.48</v>
      </c>
      <c r="E35" s="22" t="n">
        <v>4.43</v>
      </c>
      <c r="F35" s="22" t="n">
        <v>0</v>
      </c>
      <c r="G35" s="17" t="n">
        <v>54</v>
      </c>
      <c r="H35" s="16" t="n">
        <v>15</v>
      </c>
    </row>
    <row outlineLevel="0" r="36">
      <c r="A36" s="23" t="s"/>
      <c r="B36" s="15" t="s">
        <v>18</v>
      </c>
      <c r="C36" s="24" t="n">
        <v>200</v>
      </c>
      <c r="D36" s="17" t="n">
        <v>4.08</v>
      </c>
      <c r="E36" s="17" t="n">
        <v>3.54</v>
      </c>
      <c r="F36" s="17" t="n">
        <v>17.58</v>
      </c>
      <c r="G36" s="17" t="n">
        <v>118.6</v>
      </c>
      <c r="H36" s="16" t="n">
        <v>382</v>
      </c>
    </row>
    <row outlineLevel="0" r="37">
      <c r="A37" s="25" t="n"/>
      <c r="B37" s="26" t="s">
        <v>19</v>
      </c>
      <c r="C37" s="24" t="n">
        <v>100</v>
      </c>
      <c r="D37" s="17" t="n">
        <v>0.4</v>
      </c>
      <c r="E37" s="17" t="n">
        <v>0.4</v>
      </c>
      <c r="F37" s="17" t="n">
        <v>9.8</v>
      </c>
      <c r="G37" s="17" t="n">
        <v>47</v>
      </c>
      <c r="H37" s="16" t="n">
        <v>338</v>
      </c>
    </row>
    <row outlineLevel="0" r="38">
      <c r="A38" s="27" t="s">
        <v>20</v>
      </c>
      <c r="B38" s="27" t="n"/>
      <c r="C38" s="28" t="n">
        <f aca="false" ca="false" dt2D="false" dtr="false" t="normal">C33+C34+C35+C36+C37</f>
        <v>615</v>
      </c>
      <c r="D38" s="29" t="n">
        <f aca="false" ca="false" dt2D="false" dtr="false" t="normal">D33+D34+D35+D36+D37</f>
        <v>18.89</v>
      </c>
      <c r="E38" s="29" t="n">
        <f aca="false" ca="false" dt2D="false" dtr="false" t="normal">E33+E34+E35+E36+E37</f>
        <v>18.13</v>
      </c>
      <c r="F38" s="29" t="n">
        <f aca="false" ca="false" dt2D="false" dtr="false" t="normal">F33+F34+F35+F36+F37</f>
        <v>96.00999999999999</v>
      </c>
      <c r="G38" s="29" t="n">
        <f aca="false" ca="false" dt2D="false" dtr="false" t="normal">G33+G34+G35+G36+G37</f>
        <v>681.17</v>
      </c>
      <c r="H38" s="27" t="n"/>
    </row>
    <row outlineLevel="0" r="39">
      <c r="A39" s="27" t="n"/>
      <c r="B39" s="21" t="n"/>
      <c r="C39" s="10" t="n"/>
      <c r="D39" s="10" t="n"/>
      <c r="E39" s="10" t="n"/>
      <c r="F39" s="10" t="n"/>
      <c r="G39" s="10" t="n"/>
      <c r="H39" s="10" t="n"/>
    </row>
    <row outlineLevel="0" r="40">
      <c r="A40" s="30" t="s">
        <v>21</v>
      </c>
      <c r="B40" s="15" t="s">
        <v>31</v>
      </c>
      <c r="C40" s="24" t="e">
        <f aca="false" ca="false" dt2D="false" dtr="false" t="normal">'нед.1 д.3'!C40/60*100</f>
        <v>#REF!</v>
      </c>
      <c r="D40" s="17" t="e">
        <f aca="false" ca="false" dt2D="false" dtr="false" t="normal">'нед.1 д.3'!D40/60*100</f>
        <v>#REF!</v>
      </c>
      <c r="E40" s="17" t="e">
        <f aca="false" ca="false" dt2D="false" dtr="false" t="normal">'нед.1 д.3'!E40/60*100</f>
        <v>#REF!</v>
      </c>
      <c r="F40" s="17" t="e">
        <f aca="false" ca="false" dt2D="false" dtr="false" t="normal">'нед.1 д.3'!F40/60*100</f>
        <v>#REF!</v>
      </c>
      <c r="G40" s="17" t="e">
        <f aca="false" ca="false" dt2D="false" dtr="false" t="normal">'нед.1 д.3'!G40/60*100</f>
        <v>#REF!</v>
      </c>
      <c r="H40" s="5" t="n">
        <v>47</v>
      </c>
    </row>
    <row outlineLevel="0" r="41">
      <c r="A41" s="18" t="s"/>
      <c r="B41" s="15" t="s">
        <v>23</v>
      </c>
      <c r="C41" s="24" t="e">
        <f aca="false" ca="false" dt2D="false" dtr="false" t="normal">'нед.1 д.3'!C41/200*250</f>
        <v>#REF!</v>
      </c>
      <c r="D41" s="17" t="e">
        <f aca="false" ca="false" dt2D="false" dtr="false" t="normal">'нед.1 д.3'!D41/200*250</f>
        <v>#REF!</v>
      </c>
      <c r="E41" s="17" t="e">
        <f aca="false" ca="false" dt2D="false" dtr="false" t="normal">'нед.1 д.3'!E41/200*250</f>
        <v>#REF!</v>
      </c>
      <c r="F41" s="17" t="e">
        <f aca="false" ca="false" dt2D="false" dtr="false" t="normal">'нед.1 д.3'!F41/200*250</f>
        <v>#REF!</v>
      </c>
      <c r="G41" s="17" t="e">
        <f aca="false" ca="false" dt2D="false" dtr="false" t="normal">'нед.1 д.3'!G41/200*250</f>
        <v>#REF!</v>
      </c>
      <c r="H41" s="5" t="n">
        <v>82</v>
      </c>
    </row>
    <row outlineLevel="0" r="42">
      <c r="A42" s="18" t="s"/>
      <c r="B42" s="31" t="s">
        <v>24</v>
      </c>
      <c r="C42" s="32" t="e">
        <f aca="false" ca="false" dt2D="false" dtr="false" t="normal">'нед.1 д.3'!C42/90*100</f>
        <v>#REF!</v>
      </c>
      <c r="D42" s="22" t="e">
        <f aca="false" ca="false" dt2D="false" dtr="false" t="normal">'нед.1 д.3'!D42/90*100</f>
        <v>#REF!</v>
      </c>
      <c r="E42" s="22" t="e">
        <f aca="false" ca="false" dt2D="false" dtr="false" t="normal">'нед.1 д.3'!E42/90*100</f>
        <v>#REF!</v>
      </c>
      <c r="F42" s="22" t="e">
        <f aca="false" ca="false" dt2D="false" dtr="false" t="normal">'нед.1 д.3'!F42/90*100</f>
        <v>#REF!</v>
      </c>
      <c r="G42" s="22" t="e">
        <f aca="false" ca="false" dt2D="false" dtr="false" t="normal">'нед.1 д.3'!G42/90*100</f>
        <v>#REF!</v>
      </c>
      <c r="H42" s="16" t="n">
        <v>234</v>
      </c>
    </row>
    <row outlineLevel="0" r="43">
      <c r="A43" s="18" t="s"/>
      <c r="B43" s="33" t="s">
        <v>25</v>
      </c>
      <c r="C43" s="34" t="s">
        <v>32</v>
      </c>
      <c r="D43" s="16" t="e">
        <f aca="false" ca="false" dt2D="false" dtr="false" t="normal">'нед.1 д.3'!D43/155*185</f>
        <v>#REF!</v>
      </c>
      <c r="E43" s="17" t="e">
        <f aca="false" ca="false" dt2D="false" dtr="false" t="normal">'нед.1 д.3'!E43/155*185</f>
        <v>#REF!</v>
      </c>
      <c r="F43" s="17" t="e">
        <f aca="false" ca="false" dt2D="false" dtr="false" t="normal">'нед.1 д.3'!F43/155*185</f>
        <v>#REF!</v>
      </c>
      <c r="G43" s="17" t="e">
        <f aca="false" ca="false" dt2D="false" dtr="false" t="normal">'нед.1 д.3'!G43/155*185</f>
        <v>#REF!</v>
      </c>
      <c r="H43" s="16" t="n">
        <v>312</v>
      </c>
    </row>
    <row outlineLevel="0" r="44">
      <c r="A44" s="18" t="s"/>
      <c r="B44" s="33" t="s">
        <v>27</v>
      </c>
      <c r="C44" s="24" t="n">
        <v>200</v>
      </c>
      <c r="D44" s="17" t="n">
        <v>0.11</v>
      </c>
      <c r="E44" s="17" t="n">
        <v>0.12</v>
      </c>
      <c r="F44" s="17" t="n">
        <v>25.1</v>
      </c>
      <c r="G44" s="17" t="n">
        <v>119.2</v>
      </c>
      <c r="H44" s="5" t="n">
        <v>352</v>
      </c>
    </row>
    <row outlineLevel="0" r="45">
      <c r="A45" s="18" t="s"/>
      <c r="B45" s="15" t="s">
        <v>15</v>
      </c>
      <c r="C45" s="41" t="n">
        <v>25</v>
      </c>
      <c r="D45" s="19" t="n">
        <v>1.74</v>
      </c>
      <c r="E45" s="19" t="n">
        <v>0.28</v>
      </c>
      <c r="F45" s="19" t="n">
        <v>11.5</v>
      </c>
      <c r="G45" s="19" t="n">
        <v>59.75</v>
      </c>
      <c r="H45" s="16" t="s">
        <v>16</v>
      </c>
    </row>
    <row outlineLevel="0" r="46">
      <c r="A46" s="35" t="s"/>
      <c r="B46" s="31" t="s">
        <v>28</v>
      </c>
      <c r="C46" s="16" t="n">
        <v>50</v>
      </c>
      <c r="D46" s="36" t="n">
        <v>3.25</v>
      </c>
      <c r="E46" s="36" t="n">
        <v>0.55</v>
      </c>
      <c r="F46" s="36" t="n">
        <v>23.05</v>
      </c>
      <c r="G46" s="36" t="n">
        <v>114.95</v>
      </c>
      <c r="H46" s="16" t="s">
        <v>16</v>
      </c>
    </row>
    <row outlineLevel="0" r="47">
      <c r="A47" s="37" t="s">
        <v>29</v>
      </c>
      <c r="B47" s="21" t="n"/>
      <c r="C47" s="38" t="n">
        <v>910</v>
      </c>
      <c r="D47" s="39" t="e">
        <f aca="false" ca="false" dt2D="false" dtr="false" t="normal">D41+D42+D44+D45+D43+D46+D40</f>
        <v>#REF!</v>
      </c>
      <c r="E47" s="39" t="e">
        <f aca="false" ca="false" dt2D="false" dtr="false" t="normal">E41+E42+E44+E45+E43+E46+E40</f>
        <v>#REF!</v>
      </c>
      <c r="F47" s="39" t="e">
        <f aca="false" ca="false" dt2D="false" dtr="false" t="normal">F41+F42+F44+F45+F43+F46+F40</f>
        <v>#REF!</v>
      </c>
      <c r="G47" s="39" t="e">
        <f aca="false" ca="false" dt2D="false" dtr="false" t="normal">G41+G42+G44+G45+G43+G46+G40</f>
        <v>#REF!</v>
      </c>
      <c r="H47" s="21" t="n"/>
    </row>
  </sheetData>
  <mergeCells count="22">
    <mergeCell ref="A1:H1"/>
    <mergeCell ref="A2:H2"/>
    <mergeCell ref="A4:H4"/>
    <mergeCell ref="A8:H8"/>
    <mergeCell ref="D6:F6"/>
    <mergeCell ref="C3:E3"/>
    <mergeCell ref="C6:C7"/>
    <mergeCell ref="A6:A7"/>
    <mergeCell ref="B6:B7"/>
    <mergeCell ref="A9:A12"/>
    <mergeCell ref="A16:A22"/>
    <mergeCell ref="A40:A46"/>
    <mergeCell ref="A33:A36"/>
    <mergeCell ref="B30:B31"/>
    <mergeCell ref="C30:C31"/>
    <mergeCell ref="D30:F30"/>
    <mergeCell ref="A32:H32"/>
    <mergeCell ref="A30:A31"/>
    <mergeCell ref="A28:H28"/>
    <mergeCell ref="C27:E27"/>
    <mergeCell ref="A26:H26"/>
    <mergeCell ref="A25:H25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2023-03-15T05:08:57Z</dcterms:modified>
</cp:coreProperties>
</file>