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<sst xmlns="http://schemas.openxmlformats.org/spreadsheetml/2006/main" xmlns:a="http://schemas.openxmlformats.org/drawingml/2006/main" xmlns:a15="http://schemas.microsoft.com/office/drawing/2012/main" xmlns:asvg="http://schemas.microsoft.com/office/drawing/2016/SVG/main" xmlns:c="http://schemas.openxmlformats.org/drawingml/2006/chart" xmlns:co="http://ncloudtech.com" xmlns:co-ooxml="http://ncloudtech.com/ooxml" xmlns:m="http://schemas.openxmlformats.org/officeDocument/2006/math" xmlns:mc="http://schemas.openxmlformats.org/markup-compatibility/2006" xmlns:o="urn:schemas-microsoft-com:office:office" xmlns:p="http://schemas.openxmlformats.org/presentationml/2006/main" xmlns:pic="http://schemas.openxmlformats.org/drawingml/2006/picture" xmlns:r="http://schemas.openxmlformats.org/officeDocument/2006/relationships" xmlns:s="http://schemas.openxmlformats.org/officeDocument/2006/sharedTypes" xmlns:sl="http://schemas.openxmlformats.org/schemaLibrary/2006/main" xmlns:v="urn:schemas-microsoft-com:vml" xmlns:w="http://schemas.openxmlformats.org/wordprocessingml/2006/main" xmlns:w14="http://schemas.microsoft.com/office/word/2010/wordml" xmlns:w15="http://schemas.microsoft.com/office/word/2012/wordml" xmlns:wp="http://schemas.openxmlformats.org/drawingml/2006/wordprocessingDrawing" xmlns:wpg="http://schemas.microsoft.com/office/word/2010/wordprocessingGroup" xmlns:wps="http://schemas.microsoft.com/office/word/2010/wordprocessingShape" xmlns:x="urn:schemas-microsoft-com:office:excel" xmlns:x14="http://schemas.microsoft.com/office/spreadsheetml/2009/9/main" xmlns:xdr="http://schemas.openxmlformats.org/drawingml/2006/spreadsheetDrawing" xmlns:xm="http://schemas.microsoft.com/office/excel/2006/main" mc:Ignorable="co co-ooxml w14 x14 w15">
  <si>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Меню приготавливаемых блюд</t>
  </si>
  <si>
    <t>четверг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</si>
  <si>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</si>
  <si>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</si>
  <si>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</si>
  <si>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</si>
  <si>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</si>
  <si>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</si>
  <si>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</si>
  <si>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</si>
  <si>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</si>
  <si>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</si>
  <si>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2           День 9</t>
  </si>
  <si>
    <t>Салат из моркови и яблок с яйцом</t>
  </si>
  <si>
    <t>завтрак</t>
  </si>
  <si>
    <t>Запеканка из творога  с молоком сгущенным с сахаром</t>
  </si>
  <si>
    <t>Чай без сахара</t>
  </si>
  <si>
    <t>Хлеб пшеничный</t>
  </si>
  <si>
    <t>ПР</t>
  </si>
  <si>
    <t>итого за завтрак</t>
  </si>
  <si>
    <t>обед</t>
  </si>
  <si>
    <t>Винегрет овощной с сельдью</t>
  </si>
  <si>
    <t>60/20</t>
  </si>
  <si>
    <t>Рассольник ленинградский на мясном бульоне</t>
  </si>
  <si>
    <t>Котлета рубленая из бройлер-цыплят</t>
  </si>
  <si>
    <t>Соус сметанный</t>
  </si>
  <si>
    <t>Рис припущенный</t>
  </si>
  <si>
    <t>Сок фруктовый персиковый</t>
  </si>
  <si>
    <t>Хлеб ржано-пшеничный</t>
  </si>
  <si>
    <t>итого за обед</t>
  </si>
  <si>
    <t>Возрастная категория:  12 лет и старше</t>
  </si>
  <si>
    <t xml:space="preserve">Салат из отварной моркови с яблоками </t>
  </si>
  <si>
    <t>150/30</t>
  </si>
  <si>
    <t>80/30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</si>
</sst>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  <numFmt co:extendedFormatCode="@" formatCode="@" numFmtId="1003"/>
  </numFmts>
  <fonts count="9">
    <font>
      <name val="Calibri"/>
      <sz val="11"/>
    </font>
    <font>
      <name val="XO Thames"/>
      <sz val="12"/>
    </font>
    <font>
      <color theme="1" tint="0"/>
      <sz val="10"/>
      <scheme val="minor"/>
    </font>
    <font>
      <name val="Times New Roman"/>
      <b val="true"/>
      <color theme="1" tint="0"/>
      <sz val="12"/>
    </font>
    <font>
      <name val="Times New Roman"/>
      <color theme="1" tint="0"/>
      <sz val="12"/>
    </font>
    <font>
      <name val="Times New Roman"/>
      <b val="true"/>
      <color theme="1" tint="0"/>
      <sz val="10"/>
    </font>
    <font>
      <name val="Times New Roman"/>
      <color theme="1" tint="0"/>
      <sz val="10"/>
    </font>
    <font>
      <name val="Times New Roman"/>
      <sz val="10"/>
    </font>
    <font>
      <name val="Times New Roman"/>
      <color rgb="000000" tint="0"/>
      <sz val="10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none"/>
    </border>
  </borders>
  <cellStyleXfs count="1">
    <xf applyFont="true" borderId="0" fillId="0" fontId="1" quotePrefix="false"/>
  </cellStyleXfs>
  <cellXfs count="45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wrapText="true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4" numFmtId="14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3" fillId="0" fontId="6" numFmtId="1000" quotePrefix="false">
      <alignment horizontal="center" vertical="center" wrapText="true"/>
    </xf>
    <xf applyAlignment="true" applyBorder="true" applyFont="true" applyNumberFormat="true" borderId="4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/>
    </xf>
    <xf applyBorder="true" applyFont="true" applyNumberFormat="true" borderId="1" fillId="0" fontId="6" numFmtId="1000" quotePrefix="false"/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2" fillId="0" fontId="5" numFmtId="1000" quotePrefix="false">
      <alignment horizontal="center" vertical="center" wrapText="true"/>
    </xf>
    <xf applyAlignment="true" applyBorder="true" applyFont="true" applyNumberFormat="true" borderId="3" fillId="0" fontId="5" numFmtId="1000" quotePrefix="false">
      <alignment horizontal="center" vertical="center" wrapText="true"/>
    </xf>
    <xf applyAlignment="true" applyBorder="true" applyFont="true" applyNumberFormat="true" borderId="5" fillId="0" fontId="5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wrapText="true"/>
    </xf>
    <xf applyAlignment="true" applyBorder="true" applyFont="true" applyNumberFormat="true" borderId="5" fillId="0" fontId="5" numFmtId="1000" quotePrefix="false">
      <alignment horizontal="left" vertical="center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horizontal="center" vertical="center"/>
    </xf>
    <xf applyAlignment="true" applyBorder="true" applyFont="true" applyNumberFormat="true" borderId="1" fillId="0" fontId="6" numFmtId="1001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left" vertical="center"/>
    </xf>
    <xf applyAlignment="true" applyBorder="true" applyFont="true" applyNumberFormat="true" borderId="7" fillId="0" fontId="5" numFmtId="1000" quotePrefix="false">
      <alignment horizontal="left" vertical="center"/>
    </xf>
    <xf applyAlignment="true" applyBorder="true" applyFont="true" applyNumberFormat="true" borderId="1" fillId="0" fontId="6" numFmtId="1000" quotePrefix="false">
      <alignment horizontal="left" vertical="center" wrapText="true"/>
    </xf>
    <xf applyAlignment="true" applyBorder="true" applyFont="true" applyNumberFormat="true" borderId="1" fillId="0" fontId="6" numFmtId="1001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Border="true" applyFont="true" applyNumberFormat="true" borderId="1" fillId="0" fontId="5" numFmtId="1000" quotePrefix="false"/>
    <xf applyAlignment="true" applyBorder="true" applyFont="true" applyNumberFormat="true" borderId="1" fillId="0" fontId="5" numFmtId="1000" quotePrefix="false">
      <alignment wrapText="true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" fillId="0" fontId="5" numFmtId="1001" quotePrefix="false">
      <alignment horizontal="center" vertic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" fillId="0" fontId="6" numFmtId="1003" quotePrefix="false">
      <alignment horizontal="center" vertical="center"/>
    </xf>
    <xf applyAlignment="true" applyBorder="true" applyFont="true" applyNumberFormat="true" borderId="1" fillId="0" fontId="7" numFmtId="1001" quotePrefix="false">
      <alignment horizontal="center" vertical="center"/>
    </xf>
    <xf applyAlignment="true" applyBorder="true" applyFont="true" applyNumberFormat="true" borderId="1" fillId="0" fontId="6" numFmtId="1002" quotePrefix="false">
      <alignment horizontal="center" vertical="center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1" fillId="0" fontId="8" numFmtId="1001" quotePrefix="false">
      <alignment horizontal="center" vertical="center"/>
    </xf>
    <xf applyAlignment="true" applyBorder="true" applyFont="true" applyNumberFormat="true" borderId="1" fillId="0" fontId="5" numFmtId="1002" quotePrefix="false">
      <alignment horizontal="center" vertical="center" wrapText="true"/>
    </xf>
    <xf applyAlignment="true" applyBorder="true" applyFont="true" applyNumberFormat="true" borderId="1" fillId="0" fontId="5" numFmtId="1001" quotePrefix="false">
      <alignment horizontal="center" vertic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48"/>
  <sheetViews>
    <sheetView showZeros="true" workbookViewId="0"/>
  </sheetViews>
  <sheetFormatPr baseColWidth="8" customHeight="false" defaultColWidth="10.7884703773945" defaultRowHeight="15" zeroHeight="false"/>
  <cols>
    <col bestFit="true" customWidth="true" max="16384" min="1" outlineLevel="0" style="0" width="10.7884703773945"/>
  </cols>
  <sheetData>
    <row outlineLevel="0" r="1">
      <c r="A1" s="1" t="n"/>
      <c r="B1" s="2" t="n"/>
      <c r="C1" s="1" t="n"/>
      <c r="D1" s="1" t="n"/>
      <c r="E1" s="1" t="n"/>
      <c r="F1" s="1" t="n"/>
      <c r="G1" s="1" t="n"/>
      <c r="H1" s="1" t="n"/>
    </row>
    <row outlineLevel="0" r="2">
      <c r="A2" s="3" t="s">
        <v>0</v>
      </c>
      <c r="B2" s="3" t="s"/>
      <c r="C2" s="3" t="s"/>
      <c r="D2" s="3" t="s"/>
      <c r="E2" s="3" t="s"/>
      <c r="F2" s="3" t="s"/>
      <c r="G2" s="3" t="s"/>
      <c r="H2" s="3" t="s"/>
    </row>
    <row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</row>
    <row outlineLevel="0" r="4">
      <c r="A4" s="1" t="n"/>
      <c r="B4" s="2" t="n"/>
      <c r="C4" s="5" t="n">
        <v>45015</v>
      </c>
      <c r="D4" s="5" t="s"/>
      <c r="E4" s="5" t="s"/>
      <c r="F4" s="1" t="n"/>
      <c r="G4" s="1" t="n"/>
      <c r="H4" s="1" t="n"/>
    </row>
    <row outlineLevel="0" r="5">
      <c r="A5" s="6" t="s">
        <v>2</v>
      </c>
      <c r="B5" s="7" t="s"/>
      <c r="C5" s="7" t="s"/>
      <c r="D5" s="7" t="s"/>
      <c r="E5" s="7" t="s"/>
      <c r="F5" s="7" t="s"/>
      <c r="G5" s="7" t="s"/>
      <c r="H5" s="8" t="s"/>
    </row>
    <row outlineLevel="0" r="6">
      <c r="A6" s="9" t="n"/>
      <c r="B6" s="9" t="n"/>
      <c r="C6" s="9" t="n"/>
      <c r="D6" s="9" t="n"/>
      <c r="E6" s="9" t="n"/>
      <c r="F6" s="9" t="n"/>
      <c r="G6" s="9" t="n"/>
      <c r="H6" s="9" t="n"/>
    </row>
    <row outlineLevel="0" r="7">
      <c r="A7" s="10" t="s">
        <v>3</v>
      </c>
      <c r="B7" s="10" t="s">
        <v>4</v>
      </c>
      <c r="C7" s="10" t="s">
        <v>5</v>
      </c>
      <c r="D7" s="10" t="s">
        <v>6</v>
      </c>
      <c r="E7" s="11" t="s"/>
      <c r="F7" s="12" t="s"/>
      <c r="G7" s="10" t="s">
        <v>7</v>
      </c>
      <c r="H7" s="10" t="s">
        <v>8</v>
      </c>
    </row>
    <row outlineLevel="0" r="8">
      <c r="A8" s="13" t="s"/>
      <c r="B8" s="13" t="s"/>
      <c r="C8" s="13" t="s"/>
      <c r="D8" s="14" t="s">
        <v>9</v>
      </c>
      <c r="E8" s="14" t="s">
        <v>10</v>
      </c>
      <c r="F8" s="14" t="s">
        <v>11</v>
      </c>
      <c r="G8" s="15" t="n"/>
      <c r="H8" s="15" t="n"/>
    </row>
    <row outlineLevel="0" r="9">
      <c r="A9" s="16" t="s">
        <v>12</v>
      </c>
      <c r="B9" s="17" t="s"/>
      <c r="C9" s="17" t="s"/>
      <c r="D9" s="17" t="s"/>
      <c r="E9" s="17" t="s"/>
      <c r="F9" s="17" t="s"/>
      <c r="G9" s="17" t="s"/>
      <c r="H9" s="18" t="s"/>
    </row>
    <row outlineLevel="0" r="10">
      <c r="A10" s="19" t="n"/>
      <c r="B10" s="20" t="s">
        <v>13</v>
      </c>
      <c r="C10" s="10" t="n">
        <v>100</v>
      </c>
      <c r="D10" s="10" t="n">
        <v>1.74</v>
      </c>
      <c r="E10" s="10" t="n">
        <v>1.13</v>
      </c>
      <c r="F10" s="10" t="n">
        <v>12.25</v>
      </c>
      <c r="G10" s="10" t="n">
        <v>66.1</v>
      </c>
      <c r="H10" s="10" t="n">
        <v>65</v>
      </c>
    </row>
    <row outlineLevel="0" r="11">
      <c r="A11" s="21" t="s">
        <v>14</v>
      </c>
      <c r="B11" s="22" t="s">
        <v>15</v>
      </c>
      <c r="C11" s="23" t="n">
        <v>150</v>
      </c>
      <c r="D11" s="24" t="n">
        <v>22.1</v>
      </c>
      <c r="E11" s="24" t="n">
        <v>17.48</v>
      </c>
      <c r="F11" s="24" t="n">
        <v>36.25</v>
      </c>
      <c r="G11" s="24" t="n">
        <v>384.16</v>
      </c>
      <c r="H11" s="10" t="n">
        <v>223</v>
      </c>
    </row>
    <row outlineLevel="0" r="12">
      <c r="A12" s="25" t="s"/>
      <c r="B12" s="20" t="s">
        <v>16</v>
      </c>
      <c r="C12" s="23" t="n">
        <v>200</v>
      </c>
      <c r="D12" s="24" t="n">
        <v>0.1</v>
      </c>
      <c r="E12" s="24" t="n">
        <v>0.03</v>
      </c>
      <c r="F12" s="24" t="n">
        <v>0.02</v>
      </c>
      <c r="G12" s="24" t="n">
        <v>1.6</v>
      </c>
      <c r="H12" s="23" t="n">
        <v>376</v>
      </c>
    </row>
    <row outlineLevel="0" r="13">
      <c r="A13" s="26" t="s"/>
      <c r="B13" s="27" t="s">
        <v>17</v>
      </c>
      <c r="C13" s="10" t="n">
        <v>50</v>
      </c>
      <c r="D13" s="28" t="n">
        <v>3.49</v>
      </c>
      <c r="E13" s="28" t="n">
        <v>0.55</v>
      </c>
      <c r="F13" s="28" t="n">
        <v>23</v>
      </c>
      <c r="G13" s="28" t="n">
        <v>119.5</v>
      </c>
      <c r="H13" s="29" t="s">
        <v>18</v>
      </c>
    </row>
    <row outlineLevel="0" r="14">
      <c r="A14" s="30" t="s">
        <v>19</v>
      </c>
      <c r="B14" s="31" t="n"/>
      <c r="C14" s="32" t="n">
        <v>500</v>
      </c>
      <c r="D14" s="33" t="n">
        <f aca="false" ca="false" dt2D="false" dtr="false" t="normal">D10+D11+D12+D13</f>
        <v>27.43</v>
      </c>
      <c r="E14" s="33" t="n">
        <f aca="false" ca="false" dt2D="false" dtr="false" t="normal">E10+E11+E12+E13</f>
        <v>19.19</v>
      </c>
      <c r="F14" s="33" t="n">
        <f aca="false" ca="false" dt2D="false" dtr="false" t="normal">F10+F11+F12+F13</f>
        <v>71.52000000000001</v>
      </c>
      <c r="G14" s="33" t="n">
        <f aca="false" ca="false" dt2D="false" dtr="false" t="normal">G10+G11+G12+G13</f>
        <v>571.36</v>
      </c>
      <c r="H14" s="34" t="n"/>
    </row>
    <row outlineLevel="0" r="15">
      <c r="A15" s="30" t="n"/>
      <c r="B15" s="20" t="n"/>
      <c r="C15" s="15" t="n"/>
      <c r="D15" s="15" t="n"/>
      <c r="E15" s="15" t="n"/>
      <c r="F15" s="15" t="n"/>
      <c r="G15" s="15" t="n"/>
      <c r="H15" s="15" t="n"/>
    </row>
    <row outlineLevel="0" r="16">
      <c r="A16" s="21" t="s">
        <v>20</v>
      </c>
      <c r="B16" s="27" t="s">
        <v>21</v>
      </c>
      <c r="C16" s="35" t="s">
        <v>22</v>
      </c>
      <c r="D16" s="24" t="n">
        <v>2.63</v>
      </c>
      <c r="E16" s="24" t="n">
        <v>6.34</v>
      </c>
      <c r="F16" s="24" t="n">
        <v>5.4</v>
      </c>
      <c r="G16" s="36" t="n">
        <v>102</v>
      </c>
      <c r="H16" s="23" t="n">
        <v>69</v>
      </c>
    </row>
    <row outlineLevel="0" r="17">
      <c r="A17" s="25" t="s"/>
      <c r="B17" s="22" t="s">
        <v>23</v>
      </c>
      <c r="C17" s="37" t="n">
        <v>200</v>
      </c>
      <c r="D17" s="24" t="n">
        <v>5.09</v>
      </c>
      <c r="E17" s="24" t="n">
        <v>7.12</v>
      </c>
      <c r="F17" s="24" t="n">
        <v>9.45</v>
      </c>
      <c r="G17" s="24" t="n">
        <v>125.67</v>
      </c>
      <c r="H17" s="23" t="n">
        <v>119</v>
      </c>
    </row>
    <row outlineLevel="0" r="18">
      <c r="A18" s="25" t="s"/>
      <c r="B18" s="20" t="s">
        <v>24</v>
      </c>
      <c r="C18" s="10" t="n">
        <v>90</v>
      </c>
      <c r="D18" s="10" t="n">
        <v>9.67</v>
      </c>
      <c r="E18" s="10" t="n">
        <v>12.08</v>
      </c>
      <c r="F18" s="10" t="n">
        <v>14.82</v>
      </c>
      <c r="G18" s="10" t="n">
        <v>140.85</v>
      </c>
      <c r="H18" s="10" t="n">
        <v>295</v>
      </c>
    </row>
    <row outlineLevel="0" r="19">
      <c r="A19" s="25" t="s"/>
      <c r="B19" s="20" t="s">
        <v>25</v>
      </c>
      <c r="C19" s="10" t="n">
        <v>20</v>
      </c>
      <c r="D19" s="10" t="n">
        <v>0.28</v>
      </c>
      <c r="E19" s="28" t="n">
        <v>1</v>
      </c>
      <c r="F19" s="10" t="n">
        <v>1.17</v>
      </c>
      <c r="G19" s="10" t="n">
        <v>14.82</v>
      </c>
      <c r="H19" s="10" t="n">
        <v>330</v>
      </c>
    </row>
    <row outlineLevel="0" r="20">
      <c r="A20" s="25" t="s"/>
      <c r="B20" s="22" t="s">
        <v>26</v>
      </c>
      <c r="C20" s="23" t="n">
        <v>150</v>
      </c>
      <c r="D20" s="24" t="n">
        <v>3.64</v>
      </c>
      <c r="E20" s="24" t="n">
        <v>4.3</v>
      </c>
      <c r="F20" s="24" t="n">
        <v>36.67</v>
      </c>
      <c r="G20" s="24" t="n">
        <v>193.95</v>
      </c>
      <c r="H20" s="23" t="n">
        <v>305</v>
      </c>
    </row>
    <row outlineLevel="0" r="21">
      <c r="A21" s="25" t="s"/>
      <c r="B21" s="20" t="s">
        <v>27</v>
      </c>
      <c r="C21" s="37" t="n">
        <v>200</v>
      </c>
      <c r="D21" s="24" t="n">
        <v>0</v>
      </c>
      <c r="E21" s="24" t="n">
        <v>0</v>
      </c>
      <c r="F21" s="24" t="n">
        <v>21</v>
      </c>
      <c r="G21" s="24" t="n">
        <v>84</v>
      </c>
      <c r="H21" s="23" t="s">
        <v>18</v>
      </c>
    </row>
    <row outlineLevel="0" r="22">
      <c r="A22" s="25" t="s"/>
      <c r="B22" s="27" t="s">
        <v>17</v>
      </c>
      <c r="C22" s="10" t="n">
        <v>20</v>
      </c>
      <c r="D22" s="28" t="n">
        <v>1.39</v>
      </c>
      <c r="E22" s="28" t="n">
        <v>0.22</v>
      </c>
      <c r="F22" s="28" t="n">
        <v>9.2</v>
      </c>
      <c r="G22" s="28" t="n">
        <v>47.8</v>
      </c>
      <c r="H22" s="23" t="s">
        <v>18</v>
      </c>
    </row>
    <row outlineLevel="0" r="23">
      <c r="A23" s="26" t="s"/>
      <c r="B23" s="38" t="s">
        <v>28</v>
      </c>
      <c r="C23" s="23" t="n">
        <v>50</v>
      </c>
      <c r="D23" s="39" t="n">
        <v>3.25</v>
      </c>
      <c r="E23" s="39" t="n">
        <v>0.55</v>
      </c>
      <c r="F23" s="39" t="n">
        <v>23.05</v>
      </c>
      <c r="G23" s="39" t="n">
        <v>114.95</v>
      </c>
      <c r="H23" s="23" t="s">
        <v>18</v>
      </c>
    </row>
    <row outlineLevel="0" r="24">
      <c r="A24" s="31" t="s">
        <v>29</v>
      </c>
      <c r="B24" s="20" t="n"/>
      <c r="C24" s="40" t="n">
        <v>810</v>
      </c>
      <c r="D24" s="41" t="n">
        <f aca="false" ca="false" dt2D="false" dtr="false" t="normal">D16+D17+D18+D20+D21+D22+D23+D19</f>
        <v>25.950000000000003</v>
      </c>
      <c r="E24" s="41" t="n">
        <f aca="false" ca="false" dt2D="false" dtr="false" t="normal">E16+E17+E18+E20+E21+E22+E23+E19</f>
        <v>31.61</v>
      </c>
      <c r="F24" s="41" t="n">
        <f aca="false" ca="false" dt2D="false" dtr="false" t="normal">F16+F17+F18+F20+F21+F22+F23+F19</f>
        <v>120.76</v>
      </c>
      <c r="G24" s="41" t="n">
        <f aca="false" ca="false" dt2D="false" dtr="false" t="normal">G16+G17+G18+G20+G21+G22+G23+G19</f>
        <v>824.0400000000001</v>
      </c>
      <c r="H24" s="20" t="n"/>
    </row>
    <row outlineLevel="0" r="26">
      <c r="A26" s="3" t="s">
        <v>0</v>
      </c>
      <c r="B26" s="3" t="s"/>
      <c r="C26" s="3" t="s"/>
      <c r="D26" s="3" t="s"/>
      <c r="E26" s="3" t="s"/>
      <c r="F26" s="3" t="s"/>
      <c r="G26" s="3" t="s"/>
      <c r="H26" s="3" t="s"/>
    </row>
    <row outlineLevel="0" r="27">
      <c r="A27" s="4" t="s">
        <v>1</v>
      </c>
      <c r="B27" s="4" t="s"/>
      <c r="C27" s="4" t="s"/>
      <c r="D27" s="4" t="s"/>
      <c r="E27" s="4" t="s"/>
      <c r="F27" s="4" t="s"/>
      <c r="G27" s="4" t="s"/>
      <c r="H27" s="4" t="s"/>
    </row>
    <row outlineLevel="0" r="28">
      <c r="A28" s="1" t="n"/>
      <c r="B28" s="2" t="n"/>
      <c r="C28" s="5" t="n">
        <v>45015</v>
      </c>
      <c r="D28" s="5" t="s"/>
      <c r="E28" s="5" t="s"/>
      <c r="F28" s="1" t="n"/>
      <c r="G28" s="1" t="n"/>
      <c r="H28" s="1" t="n"/>
    </row>
    <row outlineLevel="0" r="29">
      <c r="A29" s="42" t="s">
        <v>30</v>
      </c>
      <c r="B29" s="43" t="s"/>
      <c r="C29" s="43" t="s"/>
      <c r="D29" s="43" t="s"/>
      <c r="E29" s="43" t="s"/>
      <c r="F29" s="43" t="s"/>
      <c r="G29" s="43" t="s"/>
      <c r="H29" s="44" t="s"/>
    </row>
    <row outlineLevel="0" r="30">
      <c r="A30" s="9" t="n"/>
      <c r="B30" s="9" t="n"/>
      <c r="C30" s="9" t="n"/>
      <c r="D30" s="9" t="n"/>
      <c r="E30" s="9" t="n"/>
      <c r="F30" s="9" t="n"/>
      <c r="G30" s="9" t="n"/>
      <c r="H30" s="9" t="n"/>
    </row>
    <row outlineLevel="0" r="31">
      <c r="A31" s="10" t="s">
        <v>3</v>
      </c>
      <c r="B31" s="10" t="s">
        <v>4</v>
      </c>
      <c r="C31" s="10" t="s">
        <v>5</v>
      </c>
      <c r="D31" s="10" t="s">
        <v>6</v>
      </c>
      <c r="E31" s="11" t="s"/>
      <c r="F31" s="12" t="s"/>
      <c r="G31" s="10" t="s">
        <v>7</v>
      </c>
      <c r="H31" s="10" t="s">
        <v>8</v>
      </c>
    </row>
    <row outlineLevel="0" r="32">
      <c r="A32" s="13" t="s"/>
      <c r="B32" s="13" t="s"/>
      <c r="C32" s="13" t="s"/>
      <c r="D32" s="14" t="s">
        <v>9</v>
      </c>
      <c r="E32" s="14" t="s">
        <v>10</v>
      </c>
      <c r="F32" s="14" t="s">
        <v>11</v>
      </c>
      <c r="G32" s="15" t="n"/>
      <c r="H32" s="15" t="n"/>
    </row>
    <row outlineLevel="0" r="33">
      <c r="A33" s="16" t="s">
        <v>12</v>
      </c>
      <c r="B33" s="17" t="s"/>
      <c r="C33" s="17" t="s"/>
      <c r="D33" s="17" t="s"/>
      <c r="E33" s="17" t="s"/>
      <c r="F33" s="17" t="s"/>
      <c r="G33" s="17" t="s"/>
      <c r="H33" s="18" t="s"/>
    </row>
    <row outlineLevel="0" r="34">
      <c r="A34" s="19" t="n"/>
      <c r="B34" s="20" t="s">
        <v>31</v>
      </c>
      <c r="C34" s="10" t="n">
        <v>120</v>
      </c>
      <c r="D34" s="28" t="n">
        <v>1.48</v>
      </c>
      <c r="E34" s="28" t="n">
        <v>8.44</v>
      </c>
      <c r="F34" s="28" t="n">
        <v>13.68</v>
      </c>
      <c r="G34" s="10" t="n">
        <v>98.4</v>
      </c>
      <c r="H34" s="10" t="n">
        <v>59</v>
      </c>
    </row>
    <row outlineLevel="0" r="35">
      <c r="A35" s="21" t="s">
        <v>14</v>
      </c>
      <c r="B35" s="22" t="s">
        <v>15</v>
      </c>
      <c r="C35" s="23" t="s">
        <v>32</v>
      </c>
      <c r="D35" s="24" t="e">
        <f aca="false" ca="false" dt2D="false" dtr="false" t="normal">'нед.2 д.9'!D35/150*190</f>
        <v>#REF!</v>
      </c>
      <c r="E35" s="24" t="e">
        <f aca="false" ca="false" dt2D="false" dtr="false" t="normal">'нед.2 д.9'!E35/150*190</f>
        <v>#REF!</v>
      </c>
      <c r="F35" s="24" t="e">
        <f aca="false" ca="false" dt2D="false" dtr="false" t="normal">'нед.2 д.9'!F35/150*190</f>
        <v>#REF!</v>
      </c>
      <c r="G35" s="24" t="n">
        <v>460.94</v>
      </c>
      <c r="H35" s="10" t="n">
        <v>223</v>
      </c>
    </row>
    <row outlineLevel="0" r="36">
      <c r="A36" s="25" t="s"/>
      <c r="B36" s="20" t="s">
        <v>16</v>
      </c>
      <c r="C36" s="23" t="n">
        <v>200</v>
      </c>
      <c r="D36" s="24" t="n">
        <v>0.1</v>
      </c>
      <c r="E36" s="24" t="n">
        <v>0.03</v>
      </c>
      <c r="F36" s="24" t="n">
        <v>0.02</v>
      </c>
      <c r="G36" s="24" t="n">
        <v>1.6</v>
      </c>
      <c r="H36" s="23" t="n">
        <v>376</v>
      </c>
    </row>
    <row outlineLevel="0" r="37">
      <c r="A37" s="26" t="s"/>
      <c r="B37" s="27" t="s">
        <v>17</v>
      </c>
      <c r="C37" s="10" t="n">
        <v>50</v>
      </c>
      <c r="D37" s="28" t="n">
        <v>3.49</v>
      </c>
      <c r="E37" s="28" t="n">
        <v>0.55</v>
      </c>
      <c r="F37" s="28" t="n">
        <v>23</v>
      </c>
      <c r="G37" s="28" t="n">
        <v>119.5</v>
      </c>
      <c r="H37" s="29" t="s">
        <v>18</v>
      </c>
    </row>
    <row outlineLevel="0" r="38">
      <c r="A38" s="30" t="s">
        <v>19</v>
      </c>
      <c r="B38" s="31" t="n"/>
      <c r="C38" s="32" t="n">
        <v>550</v>
      </c>
      <c r="D38" s="33" t="e">
        <f aca="false" ca="false" dt2D="false" dtr="false" t="normal">D34+D35+D36+D37</f>
        <v>#REF!</v>
      </c>
      <c r="E38" s="33" t="e">
        <f aca="false" ca="false" dt2D="false" dtr="false" t="normal">E34+E35+E36+E37</f>
        <v>#REF!</v>
      </c>
      <c r="F38" s="33" t="e">
        <f aca="false" ca="false" dt2D="false" dtr="false" t="normal">F34+F35+F36+F37</f>
        <v>#REF!</v>
      </c>
      <c r="G38" s="33" t="n">
        <f aca="false" ca="false" dt2D="false" dtr="false" t="normal">G34+G35+G36+G37</f>
        <v>680.44</v>
      </c>
      <c r="H38" s="34" t="n"/>
    </row>
    <row outlineLevel="0" r="39">
      <c r="A39" s="30" t="n"/>
      <c r="B39" s="20" t="n"/>
      <c r="C39" s="15" t="n"/>
      <c r="D39" s="15" t="n"/>
      <c r="E39" s="15" t="n"/>
      <c r="F39" s="15" t="n"/>
      <c r="G39" s="15" t="n"/>
      <c r="H39" s="15" t="n"/>
    </row>
    <row outlineLevel="0" r="40">
      <c r="A40" s="21" t="s">
        <v>20</v>
      </c>
      <c r="B40" s="27" t="s">
        <v>21</v>
      </c>
      <c r="C40" s="35" t="s">
        <v>33</v>
      </c>
      <c r="D40" s="24" t="e">
        <f aca="false" ca="false" dt2D="false" dtr="false" t="normal">'нед.2 д.9'!D40/80*110</f>
        <v>#REF!</v>
      </c>
      <c r="E40" s="24" t="e">
        <f aca="false" ca="false" dt2D="false" dtr="false" t="normal">'нед.2 д.9'!E40/80*110</f>
        <v>#REF!</v>
      </c>
      <c r="F40" s="24" t="e">
        <f aca="false" ca="false" dt2D="false" dtr="false" t="normal">'нед.2 д.9'!F40/80*110</f>
        <v>#REF!</v>
      </c>
      <c r="G40" s="24" t="e">
        <f aca="false" ca="false" dt2D="false" dtr="false" t="normal">'нед.2 д.9'!G40/80*110</f>
        <v>#REF!</v>
      </c>
      <c r="H40" s="23" t="n">
        <v>69</v>
      </c>
    </row>
    <row outlineLevel="0" r="41">
      <c r="A41" s="25" t="s"/>
      <c r="B41" s="22" t="s">
        <v>23</v>
      </c>
      <c r="C41" s="37" t="e">
        <f aca="false" ca="false" dt2D="false" dtr="false" t="normal">'нед.2 д.9'!C41/200*250</f>
        <v>#REF!</v>
      </c>
      <c r="D41" s="24" t="e">
        <f aca="false" ca="false" dt2D="false" dtr="false" t="normal">'нед.2 д.9'!D41/200*250</f>
        <v>#REF!</v>
      </c>
      <c r="E41" s="24" t="e">
        <f aca="false" ca="false" dt2D="false" dtr="false" t="normal">'нед.2 д.9'!E41/200*250</f>
        <v>#REF!</v>
      </c>
      <c r="F41" s="24" t="e">
        <f aca="false" ca="false" dt2D="false" dtr="false" t="normal">'нед.2 д.9'!F41/200*250</f>
        <v>#REF!</v>
      </c>
      <c r="G41" s="24" t="e">
        <f aca="false" ca="false" dt2D="false" dtr="false" t="normal">'нед.2 д.9'!G41/200*250</f>
        <v>#REF!</v>
      </c>
      <c r="H41" s="23" t="n">
        <v>119</v>
      </c>
    </row>
    <row outlineLevel="0" r="42">
      <c r="A42" s="25" t="s"/>
      <c r="B42" s="20" t="s">
        <v>24</v>
      </c>
      <c r="C42" s="10" t="e">
        <f aca="false" ca="false" dt2D="false" dtr="false" t="normal">'нед.2 д.9'!C42/90*100</f>
        <v>#REF!</v>
      </c>
      <c r="D42" s="28" t="e">
        <f aca="false" ca="false" dt2D="false" dtr="false" t="normal">'нед.2 д.9'!D42/90*100</f>
        <v>#REF!</v>
      </c>
      <c r="E42" s="28" t="e">
        <f aca="false" ca="false" dt2D="false" dtr="false" t="normal">'нед.2 д.9'!E42/90*100</f>
        <v>#REF!</v>
      </c>
      <c r="F42" s="28" t="e">
        <f aca="false" ca="false" dt2D="false" dtr="false" t="normal">'нед.2 д.9'!F42/90*100</f>
        <v>#REF!</v>
      </c>
      <c r="G42" s="28" t="e">
        <f aca="false" ca="false" dt2D="false" dtr="false" t="normal">'нед.2 д.9'!G42/90*100</f>
        <v>#REF!</v>
      </c>
      <c r="H42" s="10" t="n">
        <v>295</v>
      </c>
    </row>
    <row outlineLevel="0" r="43">
      <c r="A43" s="25" t="s"/>
      <c r="B43" s="20" t="s">
        <v>25</v>
      </c>
      <c r="C43" s="10" t="n">
        <v>20</v>
      </c>
      <c r="D43" s="10" t="n">
        <v>0.28</v>
      </c>
      <c r="E43" s="28" t="n">
        <v>1</v>
      </c>
      <c r="F43" s="10" t="n">
        <v>1.17</v>
      </c>
      <c r="G43" s="10" t="n">
        <v>14.82</v>
      </c>
      <c r="H43" s="10" t="n">
        <v>330</v>
      </c>
    </row>
    <row outlineLevel="0" r="44">
      <c r="A44" s="25" t="s"/>
      <c r="B44" s="22" t="s">
        <v>26</v>
      </c>
      <c r="C44" s="23" t="e">
        <f aca="false" ca="false" dt2D="false" dtr="false" t="normal">'нед.2 д.9'!C44/150*180</f>
        <v>#REF!</v>
      </c>
      <c r="D44" s="24" t="e">
        <f aca="false" ca="false" dt2D="false" dtr="false" t="normal">'нед.2 д.9'!D44/150*180</f>
        <v>#REF!</v>
      </c>
      <c r="E44" s="24" t="e">
        <f aca="false" ca="false" dt2D="false" dtr="false" t="normal">'нед.2 д.9'!E44/150*180</f>
        <v>#REF!</v>
      </c>
      <c r="F44" s="24" t="e">
        <f aca="false" ca="false" dt2D="false" dtr="false" t="normal">'нед.2 д.9'!F44/150*180</f>
        <v>#REF!</v>
      </c>
      <c r="G44" s="23" t="n">
        <v>230.74</v>
      </c>
      <c r="H44" s="23" t="n">
        <v>305</v>
      </c>
    </row>
    <row outlineLevel="0" r="45">
      <c r="A45" s="25" t="s"/>
      <c r="B45" s="20" t="s">
        <v>27</v>
      </c>
      <c r="C45" s="37" t="n">
        <v>200</v>
      </c>
      <c r="D45" s="24" t="n">
        <v>0</v>
      </c>
      <c r="E45" s="24" t="n">
        <v>0</v>
      </c>
      <c r="F45" s="24" t="n">
        <v>21</v>
      </c>
      <c r="G45" s="24" t="n">
        <v>84</v>
      </c>
      <c r="H45" s="23" t="s">
        <v>18</v>
      </c>
    </row>
    <row outlineLevel="0" r="46">
      <c r="A46" s="25" t="s"/>
      <c r="B46" s="27" t="s">
        <v>17</v>
      </c>
      <c r="C46" s="10" t="n">
        <v>20</v>
      </c>
      <c r="D46" s="28" t="n">
        <v>1.39</v>
      </c>
      <c r="E46" s="28" t="n">
        <v>0.22</v>
      </c>
      <c r="F46" s="28" t="n">
        <v>9.2</v>
      </c>
      <c r="G46" s="28" t="n">
        <v>47.8</v>
      </c>
      <c r="H46" s="23" t="s">
        <v>18</v>
      </c>
    </row>
    <row outlineLevel="0" r="47">
      <c r="A47" s="26" t="s"/>
      <c r="B47" s="38" t="s">
        <v>28</v>
      </c>
      <c r="C47" s="23" t="n">
        <v>50</v>
      </c>
      <c r="D47" s="39" t="n">
        <v>3.25</v>
      </c>
      <c r="E47" s="39" t="n">
        <v>0.55</v>
      </c>
      <c r="F47" s="39" t="n">
        <v>23.05</v>
      </c>
      <c r="G47" s="39" t="n">
        <v>114.95</v>
      </c>
      <c r="H47" s="23" t="s">
        <v>18</v>
      </c>
    </row>
    <row outlineLevel="0" r="48">
      <c r="A48" s="31" t="s">
        <v>29</v>
      </c>
      <c r="B48" s="20" t="n"/>
      <c r="C48" s="40" t="n">
        <v>930</v>
      </c>
      <c r="D48" s="41" t="e">
        <f aca="false" ca="false" dt2D="false" dtr="false" t="normal">D40+D41+D42+D44+D45+D46+D47+D43</f>
        <v>#REF!</v>
      </c>
      <c r="E48" s="41" t="e">
        <f aca="false" ca="false" dt2D="false" dtr="false" t="normal">E40+E41+E42+E44+E45+E46+E47+E43</f>
        <v>#REF!</v>
      </c>
      <c r="F48" s="41" t="e">
        <f aca="false" ca="false" dt2D="false" dtr="false" t="normal">F40+F41+F42+F44+F45+F46+F47+F43</f>
        <v>#REF!</v>
      </c>
      <c r="G48" s="41" t="e">
        <f aca="false" ca="false" dt2D="false" dtr="false" t="normal">G40+G41+G42+G44+G45+G46+G47+G43</f>
        <v>#REF!</v>
      </c>
      <c r="H48" s="20" t="n"/>
    </row>
  </sheetData>
  <mergeCells count="22">
    <mergeCell ref="A2:H2"/>
    <mergeCell ref="A3:H3"/>
    <mergeCell ref="A5:H5"/>
    <mergeCell ref="A9:H9"/>
    <mergeCell ref="D7:F7"/>
    <mergeCell ref="C4:E4"/>
    <mergeCell ref="C7:C8"/>
    <mergeCell ref="A7:A8"/>
    <mergeCell ref="B7:B8"/>
    <mergeCell ref="A11:A13"/>
    <mergeCell ref="A16:A23"/>
    <mergeCell ref="A40:A47"/>
    <mergeCell ref="A35:A37"/>
    <mergeCell ref="B31:B32"/>
    <mergeCell ref="C31:C32"/>
    <mergeCell ref="D31:F31"/>
    <mergeCell ref="A33:H33"/>
    <mergeCell ref="A31:A32"/>
    <mergeCell ref="A29:H29"/>
    <mergeCell ref="C28:E28"/>
    <mergeCell ref="A27:H27"/>
    <mergeCell ref="A26:H26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2023-03-30T05:21:57Z</dcterms:modified>
</cp:coreProperties>
</file>